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455" windowHeight="9210" activeTab="3"/>
  </bookViews>
  <sheets>
    <sheet name="2017" sheetId="1" r:id="rId1"/>
    <sheet name="3e kw 2018" sheetId="2" r:id="rId2"/>
    <sheet name="import 10 bel" sheetId="3" r:id="rId3"/>
    <sheet name="export 10 bel landen" sheetId="4" r:id="rId4"/>
  </sheets>
  <definedNames/>
  <calcPr fullCalcOnLoad="1"/>
</workbook>
</file>

<file path=xl/sharedStrings.xml><?xml version="1.0" encoding="utf-8"?>
<sst xmlns="http://schemas.openxmlformats.org/spreadsheetml/2006/main" count="132" uniqueCount="75">
  <si>
    <t>Import</t>
  </si>
  <si>
    <t>Domestic Export</t>
  </si>
  <si>
    <t>Re Export</t>
  </si>
  <si>
    <t>Year</t>
  </si>
  <si>
    <t>2017</t>
  </si>
  <si>
    <t>HSGROEP \ FLOW</t>
  </si>
  <si>
    <t>01:Live animals and animal products</t>
  </si>
  <si>
    <t>02:Vegetable products</t>
  </si>
  <si>
    <t>03:Animal or vegetable fats and oils + their products, edible fats, waxes</t>
  </si>
  <si>
    <t>04:Foodstuffs, beverages, spirits, tobacco and tobacco substitutes</t>
  </si>
  <si>
    <t>05:Mineral products</t>
  </si>
  <si>
    <t>06:Products of chemical or allied industries</t>
  </si>
  <si>
    <t>07:Plastics, rubber and articles thereof</t>
  </si>
  <si>
    <t>08:Hides and skins, leather, art. thereof, travel goods, art. of animal gut</t>
  </si>
  <si>
    <t>09:Wood,charcoal,cork,and art. thereof,plaiting materials,basket-&amp; wickerware</t>
  </si>
  <si>
    <t>10:Pulp, paper, paperboard and art. thereof</t>
  </si>
  <si>
    <t>11:Textiles and textile articles</t>
  </si>
  <si>
    <t>12:Footwear,headgear etc..,feathers, artificial flowers,art. of human hair</t>
  </si>
  <si>
    <t>13:Stoneware,plaster,cement,ceramic products, glass and glassware</t>
  </si>
  <si>
    <t>14:Pearls, precious &amp; semi- stones, precious metals, imitation jewellery,coins</t>
  </si>
  <si>
    <t>15:Base metals and articles of base metal</t>
  </si>
  <si>
    <t>16:Machinery and appliances, electr. equipm. sound and video equipm.</t>
  </si>
  <si>
    <t>17:Vehicles, aircraft, vessels and associated equipment</t>
  </si>
  <si>
    <t>18:Optical,photographic,measuring and precision equipment,musical instruments</t>
  </si>
  <si>
    <t>19:Arms and ammunition</t>
  </si>
  <si>
    <t>20:Miscellaneous manufactured articles</t>
  </si>
  <si>
    <t>21:Art objects</t>
  </si>
  <si>
    <t>22:Not Elsewhere Classified</t>
  </si>
  <si>
    <t>Totale Exporten</t>
  </si>
  <si>
    <t>Balans</t>
  </si>
  <si>
    <t>Totaal</t>
  </si>
  <si>
    <t>***</t>
  </si>
  <si>
    <t>*** = sum of group 18, 19 and 20</t>
  </si>
  <si>
    <t>2018</t>
  </si>
  <si>
    <t>United States of America/ Verenigd Staten van Amerika</t>
  </si>
  <si>
    <t>Netherlands/ Nederland</t>
  </si>
  <si>
    <t>Trinidad and Tobago/ Trinidad and Tobago</t>
  </si>
  <si>
    <t>China/ China</t>
  </si>
  <si>
    <t>Saint Lucia/Saint Lucia</t>
  </si>
  <si>
    <t>Brazil/ Brazilie</t>
  </si>
  <si>
    <t>Japan/ Japan</t>
  </si>
  <si>
    <t>Colombia/ Colombia</t>
  </si>
  <si>
    <t>Canada/ Canada</t>
  </si>
  <si>
    <t>Germany/ Duitsland</t>
  </si>
  <si>
    <t>Ranking</t>
  </si>
  <si>
    <t>Landen: 2017</t>
  </si>
  <si>
    <t>Countries : Year 2017</t>
  </si>
  <si>
    <t xml:space="preserve">Totaal/Total (941,748,303)
</t>
  </si>
  <si>
    <t xml:space="preserve">Alg. Totaal/Overall Total (1,209,474,442)
</t>
  </si>
  <si>
    <t>Landen: 3de kwartaal 2018</t>
  </si>
  <si>
    <t>Countries : 3rd  Quarter 2018</t>
  </si>
  <si>
    <t>Panama/ Panama</t>
  </si>
  <si>
    <t>India/ India</t>
  </si>
  <si>
    <t xml:space="preserve">Alg. Totaal/Overall Total (397,488,021)
</t>
  </si>
  <si>
    <t xml:space="preserve">Totaal/Total (319,413,581)
</t>
  </si>
  <si>
    <t>Switzerland/ zwitserland</t>
  </si>
  <si>
    <t>Hong Kong/ Hong Kong</t>
  </si>
  <si>
    <t>Belgium/ Belgie</t>
  </si>
  <si>
    <t>Guyana/ Guyana</t>
  </si>
  <si>
    <t>United Arab Emirates/ Verenigde Arabische Emiraten</t>
  </si>
  <si>
    <t>Jamaica/ Jamaica</t>
  </si>
  <si>
    <t>Singapore/ Singapore</t>
  </si>
  <si>
    <t xml:space="preserve">Totaal/Total (1,301,518,418
)
</t>
  </si>
  <si>
    <t xml:space="preserve">Alg. Totaal/Overall Total (1,441,019,455
)
</t>
  </si>
  <si>
    <t>Antigua/ Antigua</t>
  </si>
  <si>
    <t xml:space="preserve">Alg. Totaal/Overall Total (376,296,747)
</t>
  </si>
  <si>
    <t xml:space="preserve">Totaal/Total (329,089,259)
</t>
  </si>
  <si>
    <t>10 Belangrijkste Export landen  2017 en 3de kw 2018</t>
  </si>
  <si>
    <t>10 Belangrijkste Import landen  2017 en 3de kw 2018</t>
  </si>
  <si>
    <t>Import, export, re-export,tatale export en handelsbalans per HS groep, derde kwartaal 2018</t>
  </si>
  <si>
    <t>Import,export,re-export, totale export en handelsbalans per HS groep, 2017</t>
  </si>
  <si>
    <t>Top 10 als % van overall = 90</t>
  </si>
  <si>
    <t>Top 10 als % van overall =87</t>
  </si>
  <si>
    <t>Top 10 als % van overall = 80</t>
  </si>
  <si>
    <t>Top 10 als % van overall = 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</si>
</sst>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Alignment="1">
      <alignment/>
    </xf>
    <xf numFmtId="0" fontId="36" fillId="0" borderId="18" xfId="0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6" fillId="0" borderId="15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36" fillId="0" borderId="0" xfId="0" applyNumberFormat="1" applyFont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9.57421875" style="0" customWidth="1"/>
    <col min="2" max="2" width="12.421875" style="1" customWidth="1"/>
    <col min="3" max="3" width="16.140625" style="1" customWidth="1"/>
    <col min="4" max="4" width="10.421875" style="1" customWidth="1"/>
    <col min="5" max="5" width="15.00390625" style="0" customWidth="1"/>
    <col min="6" max="6" width="12.8515625" style="0" customWidth="1"/>
  </cols>
  <sheetData>
    <row r="1" spans="1:4" s="13" customFormat="1" ht="15">
      <c r="A1" s="13" t="s">
        <v>70</v>
      </c>
      <c r="B1" s="56"/>
      <c r="C1" s="56"/>
      <c r="D1" s="56"/>
    </row>
    <row r="4" spans="1:6" s="13" customFormat="1" ht="15">
      <c r="A4" s="9" t="s">
        <v>3</v>
      </c>
      <c r="B4" s="10" t="s">
        <v>4</v>
      </c>
      <c r="C4" s="10"/>
      <c r="D4" s="10"/>
      <c r="E4" s="11"/>
      <c r="F4" s="12"/>
    </row>
    <row r="5" spans="1:6" s="13" customFormat="1" ht="15">
      <c r="A5" s="14" t="s">
        <v>5</v>
      </c>
      <c r="B5" s="15" t="s">
        <v>0</v>
      </c>
      <c r="C5" s="17" t="s">
        <v>1</v>
      </c>
      <c r="D5" s="15" t="s">
        <v>2</v>
      </c>
      <c r="E5" s="17" t="s">
        <v>28</v>
      </c>
      <c r="F5" s="16" t="s">
        <v>29</v>
      </c>
    </row>
    <row r="6" spans="1:6" ht="15">
      <c r="A6" s="7" t="s">
        <v>6</v>
      </c>
      <c r="B6" s="3">
        <v>32894451.503</v>
      </c>
      <c r="C6" s="18">
        <v>41722969.319</v>
      </c>
      <c r="D6" s="3">
        <v>3771793.045</v>
      </c>
      <c r="E6" s="18">
        <f>C6+D6</f>
        <v>45494762.364</v>
      </c>
      <c r="F6" s="4">
        <f>E6-B6</f>
        <v>12600310.861000001</v>
      </c>
    </row>
    <row r="7" spans="1:6" ht="15">
      <c r="A7" s="7" t="s">
        <v>7</v>
      </c>
      <c r="B7" s="3">
        <v>32664502.469</v>
      </c>
      <c r="C7" s="18">
        <v>52333868.552</v>
      </c>
      <c r="D7" s="3">
        <v>357192.592</v>
      </c>
      <c r="E7" s="18">
        <f aca="true" t="shared" si="0" ref="E7:E27">C7+D7</f>
        <v>52691061.144</v>
      </c>
      <c r="F7" s="4">
        <f aca="true" t="shared" si="1" ref="F7:F27">E7-B7</f>
        <v>20026558.675</v>
      </c>
    </row>
    <row r="8" spans="1:6" ht="15">
      <c r="A8" s="7" t="s">
        <v>8</v>
      </c>
      <c r="B8" s="3">
        <v>15552016.353</v>
      </c>
      <c r="C8" s="18">
        <v>1149087.104</v>
      </c>
      <c r="D8" s="3">
        <v>40098.719</v>
      </c>
      <c r="E8" s="18">
        <f t="shared" si="0"/>
        <v>1189185.823</v>
      </c>
      <c r="F8" s="4">
        <f t="shared" si="1"/>
        <v>-14362830.53</v>
      </c>
    </row>
    <row r="9" spans="1:6" ht="15">
      <c r="A9" s="7" t="s">
        <v>9</v>
      </c>
      <c r="B9" s="3">
        <v>122539538.879</v>
      </c>
      <c r="C9" s="18">
        <v>9790252.307</v>
      </c>
      <c r="D9" s="3">
        <v>25455756.754</v>
      </c>
      <c r="E9" s="18">
        <f t="shared" si="0"/>
        <v>35246009.061000004</v>
      </c>
      <c r="F9" s="4">
        <f t="shared" si="1"/>
        <v>-87293529.81799999</v>
      </c>
    </row>
    <row r="10" spans="1:6" ht="15">
      <c r="A10" s="7" t="s">
        <v>10</v>
      </c>
      <c r="B10" s="3">
        <v>154429836.515</v>
      </c>
      <c r="C10" s="18">
        <v>140371064.37</v>
      </c>
      <c r="D10" s="3">
        <v>1325788.739</v>
      </c>
      <c r="E10" s="18">
        <f t="shared" si="0"/>
        <v>141696853.109</v>
      </c>
      <c r="F10" s="4">
        <f t="shared" si="1"/>
        <v>-12732983.405999988</v>
      </c>
    </row>
    <row r="11" spans="1:6" ht="15">
      <c r="A11" s="7" t="s">
        <v>11</v>
      </c>
      <c r="B11" s="3">
        <v>128252823.378</v>
      </c>
      <c r="C11" s="18">
        <v>4603013.637</v>
      </c>
      <c r="D11" s="3">
        <v>1454733.575</v>
      </c>
      <c r="E11" s="18">
        <f t="shared" si="0"/>
        <v>6057747.212</v>
      </c>
      <c r="F11" s="4">
        <f t="shared" si="1"/>
        <v>-122195076.16600001</v>
      </c>
    </row>
    <row r="12" spans="1:6" ht="15">
      <c r="A12" s="7" t="s">
        <v>12</v>
      </c>
      <c r="B12" s="3">
        <v>83755832.282</v>
      </c>
      <c r="C12" s="18">
        <v>3905081.265</v>
      </c>
      <c r="D12" s="3">
        <v>136419.065</v>
      </c>
      <c r="E12" s="18">
        <f t="shared" si="0"/>
        <v>4041500.33</v>
      </c>
      <c r="F12" s="4">
        <f t="shared" si="1"/>
        <v>-79714331.952</v>
      </c>
    </row>
    <row r="13" spans="1:6" ht="15">
      <c r="A13" s="7" t="s">
        <v>13</v>
      </c>
      <c r="B13" s="3">
        <v>1390449.078</v>
      </c>
      <c r="C13" s="18">
        <v>152013.354</v>
      </c>
      <c r="D13" s="3">
        <v>35489.132</v>
      </c>
      <c r="E13" s="18">
        <f t="shared" si="0"/>
        <v>187502.48599999998</v>
      </c>
      <c r="F13" s="4">
        <f t="shared" si="1"/>
        <v>-1202946.592</v>
      </c>
    </row>
    <row r="14" spans="1:6" ht="15">
      <c r="A14" s="7" t="s">
        <v>14</v>
      </c>
      <c r="B14" s="3">
        <v>3863417.866</v>
      </c>
      <c r="C14" s="18">
        <v>58004923.964</v>
      </c>
      <c r="D14" s="3">
        <v>3184.601</v>
      </c>
      <c r="E14" s="18">
        <f t="shared" si="0"/>
        <v>58008108.565000005</v>
      </c>
      <c r="F14" s="4">
        <f t="shared" si="1"/>
        <v>54144690.69900001</v>
      </c>
    </row>
    <row r="15" spans="1:6" ht="15">
      <c r="A15" s="7" t="s">
        <v>15</v>
      </c>
      <c r="B15" s="3">
        <v>30773664.35</v>
      </c>
      <c r="C15" s="18">
        <v>1510135.231</v>
      </c>
      <c r="D15" s="3">
        <v>364812.33</v>
      </c>
      <c r="E15" s="18">
        <f t="shared" si="0"/>
        <v>1874947.561</v>
      </c>
      <c r="F15" s="4">
        <f t="shared" si="1"/>
        <v>-28898716.789</v>
      </c>
    </row>
    <row r="16" spans="1:6" ht="15">
      <c r="A16" s="7" t="s">
        <v>16</v>
      </c>
      <c r="B16" s="3">
        <v>21131890.418</v>
      </c>
      <c r="C16" s="18">
        <v>642370.268</v>
      </c>
      <c r="D16" s="3">
        <v>121663.718</v>
      </c>
      <c r="E16" s="18">
        <f t="shared" si="0"/>
        <v>764033.986</v>
      </c>
      <c r="F16" s="4">
        <f t="shared" si="1"/>
        <v>-20367856.432</v>
      </c>
    </row>
    <row r="17" spans="1:6" ht="15">
      <c r="A17" s="7" t="s">
        <v>17</v>
      </c>
      <c r="B17" s="3">
        <v>5077378.013</v>
      </c>
      <c r="C17" s="18">
        <v>253307.042</v>
      </c>
      <c r="D17" s="3">
        <v>2328.855</v>
      </c>
      <c r="E17" s="18">
        <f t="shared" si="0"/>
        <v>255635.897</v>
      </c>
      <c r="F17" s="4">
        <f t="shared" si="1"/>
        <v>-4821742.116</v>
      </c>
    </row>
    <row r="18" spans="1:6" ht="15">
      <c r="A18" s="7" t="s">
        <v>18</v>
      </c>
      <c r="B18" s="3">
        <v>17066211.688</v>
      </c>
      <c r="C18" s="18">
        <v>104960.777</v>
      </c>
      <c r="D18" s="3">
        <v>3507.059</v>
      </c>
      <c r="E18" s="18">
        <f t="shared" si="0"/>
        <v>108467.836</v>
      </c>
      <c r="F18" s="4">
        <f t="shared" si="1"/>
        <v>-16957743.852</v>
      </c>
    </row>
    <row r="19" spans="1:6" ht="15">
      <c r="A19" s="7" t="s">
        <v>19</v>
      </c>
      <c r="B19" s="3">
        <v>940995.165</v>
      </c>
      <c r="C19" s="18">
        <v>1054547568.588</v>
      </c>
      <c r="D19" s="3">
        <v>22038.689</v>
      </c>
      <c r="E19" s="18">
        <f t="shared" si="0"/>
        <v>1054569607.2770001</v>
      </c>
      <c r="F19" s="4">
        <f t="shared" si="1"/>
        <v>1053628612.1120001</v>
      </c>
    </row>
    <row r="20" spans="1:6" ht="15">
      <c r="A20" s="7" t="s">
        <v>20</v>
      </c>
      <c r="B20" s="3">
        <v>90465838.721</v>
      </c>
      <c r="C20" s="18">
        <v>6691481.58</v>
      </c>
      <c r="D20" s="3">
        <v>314285.624</v>
      </c>
      <c r="E20" s="18">
        <f t="shared" si="0"/>
        <v>7005767.204</v>
      </c>
      <c r="F20" s="4">
        <f t="shared" si="1"/>
        <v>-83460071.517</v>
      </c>
    </row>
    <row r="21" spans="1:6" ht="15">
      <c r="A21" s="7" t="s">
        <v>21</v>
      </c>
      <c r="B21" s="3">
        <v>320620361.249</v>
      </c>
      <c r="C21" s="18">
        <v>16458592.638</v>
      </c>
      <c r="D21" s="3">
        <v>1036691.366</v>
      </c>
      <c r="E21" s="18">
        <f t="shared" si="0"/>
        <v>17495284.004</v>
      </c>
      <c r="F21" s="4">
        <f t="shared" si="1"/>
        <v>-303125077.245</v>
      </c>
    </row>
    <row r="22" spans="1:6" ht="15">
      <c r="A22" s="7" t="s">
        <v>22</v>
      </c>
      <c r="B22" s="3">
        <v>107994187.133</v>
      </c>
      <c r="C22" s="18">
        <v>3456814.545</v>
      </c>
      <c r="D22" s="3">
        <v>1937449.375</v>
      </c>
      <c r="E22" s="18">
        <f t="shared" si="0"/>
        <v>5394263.92</v>
      </c>
      <c r="F22" s="4">
        <f t="shared" si="1"/>
        <v>-102599923.213</v>
      </c>
    </row>
    <row r="23" spans="1:6" ht="15">
      <c r="A23" s="7" t="s">
        <v>23</v>
      </c>
      <c r="B23" s="3"/>
      <c r="C23" s="18"/>
      <c r="D23" s="3"/>
      <c r="E23" s="18"/>
      <c r="F23" s="4"/>
    </row>
    <row r="24" spans="1:7" ht="15">
      <c r="A24" s="7" t="s">
        <v>24</v>
      </c>
      <c r="B24" s="3">
        <v>38147704.68700001</v>
      </c>
      <c r="C24" s="18">
        <v>3146436.9220000003</v>
      </c>
      <c r="D24" s="3">
        <v>4701412.674</v>
      </c>
      <c r="E24" s="18">
        <f t="shared" si="0"/>
        <v>7847849.596</v>
      </c>
      <c r="F24" s="4">
        <f t="shared" si="1"/>
        <v>-30299855.091000006</v>
      </c>
      <c r="G24" t="s">
        <v>31</v>
      </c>
    </row>
    <row r="25" spans="1:6" ht="15">
      <c r="A25" s="7" t="s">
        <v>25</v>
      </c>
      <c r="B25" s="3"/>
      <c r="C25" s="18"/>
      <c r="D25" s="3"/>
      <c r="E25" s="18"/>
      <c r="F25" s="4"/>
    </row>
    <row r="26" spans="1:6" ht="15">
      <c r="A26" s="7" t="s">
        <v>26</v>
      </c>
      <c r="B26" s="3">
        <v>506285.961</v>
      </c>
      <c r="C26" s="18">
        <v>12494.751</v>
      </c>
      <c r="D26" s="3">
        <v>12413.762</v>
      </c>
      <c r="E26" s="18">
        <f t="shared" si="0"/>
        <v>24908.513</v>
      </c>
      <c r="F26" s="4">
        <f t="shared" si="1"/>
        <v>-481377.44800000003</v>
      </c>
    </row>
    <row r="27" spans="1:6" ht="15">
      <c r="A27" s="8" t="s">
        <v>27</v>
      </c>
      <c r="B27" s="5">
        <v>1407055.879</v>
      </c>
      <c r="C27" s="19">
        <v>1065958.202</v>
      </c>
      <c r="D27" s="5">
        <v>1</v>
      </c>
      <c r="E27" s="19">
        <f t="shared" si="0"/>
        <v>1065959.202</v>
      </c>
      <c r="F27" s="6">
        <f t="shared" si="1"/>
        <v>-341096.6769999999</v>
      </c>
    </row>
    <row r="28" spans="1:6" s="13" customFormat="1" ht="15">
      <c r="A28" s="14" t="s">
        <v>30</v>
      </c>
      <c r="B28" s="15">
        <f>SUM(B6:B27)</f>
        <v>1209474441.5869997</v>
      </c>
      <c r="C28" s="17">
        <f>SUM(C6:C27)</f>
        <v>1399922394.416</v>
      </c>
      <c r="D28" s="15">
        <f>SUM(D6:D27)</f>
        <v>41097060.674</v>
      </c>
      <c r="E28" s="17">
        <f>SUM(E6:E27)</f>
        <v>1441019455.09</v>
      </c>
      <c r="F28" s="16">
        <f>SUM(F6:F27)</f>
        <v>231545013.50300014</v>
      </c>
    </row>
    <row r="29" ht="15">
      <c r="E29" s="1"/>
    </row>
    <row r="30" spans="1:6" ht="15">
      <c r="A30" s="13" t="s">
        <v>32</v>
      </c>
      <c r="F30" s="1"/>
    </row>
    <row r="34" ht="15">
      <c r="A34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3.28125" style="0" customWidth="1"/>
    <col min="2" max="2" width="11.57421875" style="0" customWidth="1"/>
    <col min="3" max="3" width="15.421875" style="0" customWidth="1"/>
    <col min="4" max="4" width="11.421875" style="0" customWidth="1"/>
    <col min="5" max="5" width="12.28125" style="0" customWidth="1"/>
    <col min="6" max="6" width="12.00390625" style="0" customWidth="1"/>
  </cols>
  <sheetData>
    <row r="1" spans="1:2" s="13" customFormat="1" ht="15">
      <c r="A1" s="13" t="s">
        <v>69</v>
      </c>
      <c r="B1" s="56"/>
    </row>
    <row r="2" s="13" customFormat="1" ht="15">
      <c r="B2" s="56"/>
    </row>
    <row r="3" spans="1:4" ht="15">
      <c r="A3" s="20"/>
      <c r="B3" s="20"/>
      <c r="C3" s="20"/>
      <c r="D3" s="20"/>
    </row>
    <row r="4" spans="1:6" s="13" customFormat="1" ht="15">
      <c r="A4" s="9" t="s">
        <v>3</v>
      </c>
      <c r="B4" s="10" t="s">
        <v>33</v>
      </c>
      <c r="C4" s="11"/>
      <c r="D4" s="11"/>
      <c r="E4" s="11"/>
      <c r="F4" s="12"/>
    </row>
    <row r="5" spans="1:6" s="13" customFormat="1" ht="15">
      <c r="A5" s="14" t="s">
        <v>5</v>
      </c>
      <c r="B5" s="17" t="s">
        <v>0</v>
      </c>
      <c r="C5" s="15" t="s">
        <v>1</v>
      </c>
      <c r="D5" s="17" t="s">
        <v>2</v>
      </c>
      <c r="E5" s="15" t="s">
        <v>28</v>
      </c>
      <c r="F5" s="17" t="s">
        <v>29</v>
      </c>
    </row>
    <row r="6" spans="1:6" ht="15">
      <c r="A6" s="7" t="s">
        <v>6</v>
      </c>
      <c r="B6" s="18">
        <v>8809423.588</v>
      </c>
      <c r="C6" s="3">
        <v>11262921.802</v>
      </c>
      <c r="D6" s="18">
        <v>1238588.28</v>
      </c>
      <c r="E6" s="3">
        <f>C6+D6</f>
        <v>12501510.081999999</v>
      </c>
      <c r="F6" s="18">
        <f>E6-B6</f>
        <v>3692086.493999999</v>
      </c>
    </row>
    <row r="7" spans="1:6" ht="15">
      <c r="A7" s="7" t="s">
        <v>7</v>
      </c>
      <c r="B7" s="18">
        <v>9723740.561</v>
      </c>
      <c r="C7" s="3">
        <v>16145426.345</v>
      </c>
      <c r="D7" s="18">
        <v>222311.961</v>
      </c>
      <c r="E7" s="3">
        <f aca="true" t="shared" si="0" ref="E7:E27">C7+D7</f>
        <v>16367738.306</v>
      </c>
      <c r="F7" s="18">
        <f aca="true" t="shared" si="1" ref="F7:F27">E7-B7</f>
        <v>6643997.744999999</v>
      </c>
    </row>
    <row r="8" spans="1:6" ht="15">
      <c r="A8" s="7" t="s">
        <v>8</v>
      </c>
      <c r="B8" s="18">
        <v>4194276.705</v>
      </c>
      <c r="C8" s="3">
        <v>337939.342</v>
      </c>
      <c r="D8" s="18">
        <v>9393.391</v>
      </c>
      <c r="E8" s="3">
        <f t="shared" si="0"/>
        <v>347332.733</v>
      </c>
      <c r="F8" s="18">
        <f t="shared" si="1"/>
        <v>-3846943.972</v>
      </c>
    </row>
    <row r="9" spans="1:6" ht="15">
      <c r="A9" s="7" t="s">
        <v>9</v>
      </c>
      <c r="B9" s="18">
        <v>33829047.126</v>
      </c>
      <c r="C9" s="3">
        <v>1693164.334</v>
      </c>
      <c r="D9" s="18">
        <v>11439737.061</v>
      </c>
      <c r="E9" s="3">
        <f t="shared" si="0"/>
        <v>13132901.395000001</v>
      </c>
      <c r="F9" s="18">
        <f t="shared" si="1"/>
        <v>-20696145.731</v>
      </c>
    </row>
    <row r="10" spans="1:6" ht="15">
      <c r="A10" s="7" t="s">
        <v>10</v>
      </c>
      <c r="B10" s="18">
        <v>37903127.717</v>
      </c>
      <c r="C10" s="3">
        <v>46897358.008</v>
      </c>
      <c r="D10" s="18">
        <v>111.6</v>
      </c>
      <c r="E10" s="3">
        <f t="shared" si="0"/>
        <v>46897469.608</v>
      </c>
      <c r="F10" s="18">
        <f t="shared" si="1"/>
        <v>8994341.891000003</v>
      </c>
    </row>
    <row r="11" spans="1:6" ht="15">
      <c r="A11" s="7" t="s">
        <v>11</v>
      </c>
      <c r="B11" s="18">
        <v>32478169.363</v>
      </c>
      <c r="C11" s="3">
        <v>3031925.23</v>
      </c>
      <c r="D11" s="18">
        <v>236831.742</v>
      </c>
      <c r="E11" s="3">
        <f t="shared" si="0"/>
        <v>3268756.972</v>
      </c>
      <c r="F11" s="18">
        <f t="shared" si="1"/>
        <v>-29209412.391000003</v>
      </c>
    </row>
    <row r="12" spans="1:6" ht="15">
      <c r="A12" s="7" t="s">
        <v>12</v>
      </c>
      <c r="B12" s="18">
        <v>25020681.325</v>
      </c>
      <c r="C12" s="3">
        <v>684941.827</v>
      </c>
      <c r="D12" s="18">
        <v>50411.205</v>
      </c>
      <c r="E12" s="3">
        <f t="shared" si="0"/>
        <v>735353.032</v>
      </c>
      <c r="F12" s="18">
        <f t="shared" si="1"/>
        <v>-24285328.292999998</v>
      </c>
    </row>
    <row r="13" spans="1:6" ht="15">
      <c r="A13" s="7" t="s">
        <v>13</v>
      </c>
      <c r="B13" s="18">
        <v>611815.673</v>
      </c>
      <c r="C13" s="3">
        <v>33068.907</v>
      </c>
      <c r="D13" s="18">
        <v>11398.479</v>
      </c>
      <c r="E13" s="3">
        <f t="shared" si="0"/>
        <v>44467.386</v>
      </c>
      <c r="F13" s="18">
        <f t="shared" si="1"/>
        <v>-567348.287</v>
      </c>
    </row>
    <row r="14" spans="1:6" ht="15">
      <c r="A14" s="7" t="s">
        <v>14</v>
      </c>
      <c r="B14" s="18">
        <v>1377285.495</v>
      </c>
      <c r="C14" s="3">
        <v>16139887.515</v>
      </c>
      <c r="D14" s="7"/>
      <c r="E14" s="3">
        <f t="shared" si="0"/>
        <v>16139887.515</v>
      </c>
      <c r="F14" s="18">
        <f t="shared" si="1"/>
        <v>14762602.02</v>
      </c>
    </row>
    <row r="15" spans="1:6" ht="15">
      <c r="A15" s="7" t="s">
        <v>15</v>
      </c>
      <c r="B15" s="18">
        <v>10099436.4</v>
      </c>
      <c r="C15" s="3">
        <v>177613.547</v>
      </c>
      <c r="D15" s="18">
        <v>128971.554</v>
      </c>
      <c r="E15" s="3">
        <f t="shared" si="0"/>
        <v>306585.101</v>
      </c>
      <c r="F15" s="18">
        <f t="shared" si="1"/>
        <v>-9792851.299</v>
      </c>
    </row>
    <row r="16" spans="1:6" ht="15">
      <c r="A16" s="7" t="s">
        <v>16</v>
      </c>
      <c r="B16" s="18">
        <v>5947993.286</v>
      </c>
      <c r="C16" s="3">
        <v>192914.714</v>
      </c>
      <c r="D16" s="18">
        <v>10877.39</v>
      </c>
      <c r="E16" s="3">
        <f t="shared" si="0"/>
        <v>203792.104</v>
      </c>
      <c r="F16" s="18">
        <f t="shared" si="1"/>
        <v>-5744201.182</v>
      </c>
    </row>
    <row r="17" spans="1:6" ht="15">
      <c r="A17" s="7" t="s">
        <v>17</v>
      </c>
      <c r="B17" s="18">
        <v>1955545.794</v>
      </c>
      <c r="C17" s="3">
        <v>98135.428</v>
      </c>
      <c r="D17" s="18">
        <v>245</v>
      </c>
      <c r="E17" s="3">
        <f t="shared" si="0"/>
        <v>98380.428</v>
      </c>
      <c r="F17" s="18">
        <f t="shared" si="1"/>
        <v>-1857165.366</v>
      </c>
    </row>
    <row r="18" spans="1:6" ht="15">
      <c r="A18" s="7" t="s">
        <v>18</v>
      </c>
      <c r="B18" s="18">
        <v>5231143.884</v>
      </c>
      <c r="C18" s="3">
        <v>1986928.426</v>
      </c>
      <c r="D18" s="7"/>
      <c r="E18" s="3">
        <f t="shared" si="0"/>
        <v>1986928.426</v>
      </c>
      <c r="F18" s="18">
        <f t="shared" si="1"/>
        <v>-3244215.4579999996</v>
      </c>
    </row>
    <row r="19" spans="1:6" ht="15">
      <c r="A19" s="7" t="s">
        <v>19</v>
      </c>
      <c r="B19" s="18">
        <v>15559.879</v>
      </c>
      <c r="C19" s="3">
        <v>223299491.668</v>
      </c>
      <c r="D19" s="18">
        <v>4734.67</v>
      </c>
      <c r="E19" s="3">
        <f t="shared" si="0"/>
        <v>223304226.338</v>
      </c>
      <c r="F19" s="18">
        <f t="shared" si="1"/>
        <v>223288666.459</v>
      </c>
    </row>
    <row r="20" spans="1:6" ht="15">
      <c r="A20" s="7" t="s">
        <v>20</v>
      </c>
      <c r="B20" s="18">
        <v>31601409.757</v>
      </c>
      <c r="C20" s="3">
        <v>3429964.474</v>
      </c>
      <c r="D20" s="18">
        <v>36191.661</v>
      </c>
      <c r="E20" s="3">
        <f t="shared" si="0"/>
        <v>3466156.135</v>
      </c>
      <c r="F20" s="18">
        <f t="shared" si="1"/>
        <v>-28135253.622</v>
      </c>
    </row>
    <row r="21" spans="1:6" ht="15">
      <c r="A21" s="7" t="s">
        <v>21</v>
      </c>
      <c r="B21" s="18">
        <v>135083215.727</v>
      </c>
      <c r="C21" s="3">
        <v>30679184.388</v>
      </c>
      <c r="D21" s="18">
        <v>461018.932</v>
      </c>
      <c r="E21" s="3">
        <f t="shared" si="0"/>
        <v>31140203.32</v>
      </c>
      <c r="F21" s="18">
        <f t="shared" si="1"/>
        <v>-103943012.407</v>
      </c>
    </row>
    <row r="22" spans="1:6" ht="15">
      <c r="A22" s="7" t="s">
        <v>22</v>
      </c>
      <c r="B22" s="18">
        <v>39410649.436</v>
      </c>
      <c r="C22" s="3">
        <v>2359076.505</v>
      </c>
      <c r="D22" s="18">
        <v>246301.658</v>
      </c>
      <c r="E22" s="3">
        <f t="shared" si="0"/>
        <v>2605378.1629999997</v>
      </c>
      <c r="F22" s="18">
        <f t="shared" si="1"/>
        <v>-36805271.272999994</v>
      </c>
    </row>
    <row r="23" spans="1:6" ht="15">
      <c r="A23" s="7" t="s">
        <v>23</v>
      </c>
      <c r="B23" s="18"/>
      <c r="C23" s="3"/>
      <c r="D23" s="18"/>
      <c r="E23" s="3"/>
      <c r="F23" s="18"/>
    </row>
    <row r="24" spans="1:7" ht="15">
      <c r="A24" s="7" t="s">
        <v>24</v>
      </c>
      <c r="B24" s="18">
        <v>13795802.415</v>
      </c>
      <c r="C24" s="3">
        <v>1311943.648</v>
      </c>
      <c r="D24" s="18">
        <v>2103367.8</v>
      </c>
      <c r="E24" s="3">
        <f t="shared" si="0"/>
        <v>3415311.448</v>
      </c>
      <c r="F24" s="18">
        <f t="shared" si="1"/>
        <v>-10380490.967</v>
      </c>
      <c r="G24" s="20" t="s">
        <v>31</v>
      </c>
    </row>
    <row r="25" spans="1:6" ht="15">
      <c r="A25" s="7" t="s">
        <v>25</v>
      </c>
      <c r="B25" s="18"/>
      <c r="C25" s="3"/>
      <c r="D25" s="18"/>
      <c r="E25" s="3"/>
      <c r="F25" s="18"/>
    </row>
    <row r="26" spans="1:6" ht="15">
      <c r="A26" s="7" t="s">
        <v>26</v>
      </c>
      <c r="B26" s="18">
        <v>6684.613</v>
      </c>
      <c r="C26" s="3">
        <v>1924.496</v>
      </c>
      <c r="D26" s="7"/>
      <c r="E26" s="3">
        <f t="shared" si="0"/>
        <v>1924.496</v>
      </c>
      <c r="F26" s="18">
        <f t="shared" si="1"/>
        <v>-4760.117</v>
      </c>
    </row>
    <row r="27" spans="1:6" ht="15">
      <c r="A27" s="8" t="s">
        <v>27</v>
      </c>
      <c r="B27" s="19">
        <v>393012.165</v>
      </c>
      <c r="C27" s="5">
        <v>331856.446</v>
      </c>
      <c r="D27" s="19">
        <v>587.101</v>
      </c>
      <c r="E27" s="5">
        <f t="shared" si="0"/>
        <v>332443.547</v>
      </c>
      <c r="F27" s="19">
        <f t="shared" si="1"/>
        <v>-60568.61799999996</v>
      </c>
    </row>
    <row r="28" spans="1:6" s="13" customFormat="1" ht="15">
      <c r="A28" s="14" t="s">
        <v>30</v>
      </c>
      <c r="B28" s="17">
        <f>SUM(B6:B27)</f>
        <v>397488020.90900004</v>
      </c>
      <c r="C28" s="15">
        <f>SUM(C6:C27)</f>
        <v>360095667.05</v>
      </c>
      <c r="D28" s="17">
        <f>SUM(D6:D27)</f>
        <v>16201079.485</v>
      </c>
      <c r="E28" s="15">
        <f>SUM(E6:E27)</f>
        <v>376296746.53499997</v>
      </c>
      <c r="F28" s="17">
        <f>SUM(F6:F27)</f>
        <v>-21191274.374000013</v>
      </c>
    </row>
    <row r="30" spans="1:3" ht="15">
      <c r="A30" s="13" t="s">
        <v>32</v>
      </c>
      <c r="C30" s="36"/>
    </row>
    <row r="31" ht="15">
      <c r="E31" s="21"/>
    </row>
    <row r="32" spans="2:4" ht="15">
      <c r="B32" s="21"/>
      <c r="C32" s="21"/>
      <c r="D32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R22" sqref="R22"/>
    </sheetView>
  </sheetViews>
  <sheetFormatPr defaultColWidth="9.140625" defaultRowHeight="13.5" customHeight="1"/>
  <cols>
    <col min="1" max="1" width="9.140625" style="26" customWidth="1"/>
    <col min="2" max="2" width="9.140625" style="0" customWidth="1"/>
    <col min="6" max="6" width="15.28125" style="0" customWidth="1"/>
    <col min="11" max="11" width="14.421875" style="0" customWidth="1"/>
  </cols>
  <sheetData>
    <row r="1" s="13" customFormat="1" ht="13.5" customHeight="1">
      <c r="A1" s="13" t="s">
        <v>68</v>
      </c>
    </row>
    <row r="2" s="35" customFormat="1" ht="13.5" customHeight="1"/>
    <row r="3" s="35" customFormat="1" ht="13.5" customHeight="1"/>
    <row r="4" s="26" customFormat="1" ht="13.5" customHeight="1"/>
    <row r="5" spans="1:11" s="13" customFormat="1" ht="13.5" customHeight="1">
      <c r="A5" s="9" t="s">
        <v>44</v>
      </c>
      <c r="B5" s="11" t="s">
        <v>45</v>
      </c>
      <c r="C5" s="11"/>
      <c r="D5" s="11"/>
      <c r="E5" s="11"/>
      <c r="F5" s="11"/>
      <c r="G5" s="22" t="s">
        <v>49</v>
      </c>
      <c r="H5" s="11"/>
      <c r="I5" s="11"/>
      <c r="J5" s="11"/>
      <c r="K5" s="12"/>
    </row>
    <row r="6" spans="1:11" s="13" customFormat="1" ht="13.5" customHeight="1">
      <c r="A6" s="41"/>
      <c r="B6" s="42" t="s">
        <v>46</v>
      </c>
      <c r="C6" s="42"/>
      <c r="D6" s="42"/>
      <c r="E6" s="42"/>
      <c r="F6" s="42"/>
      <c r="G6" s="43" t="s">
        <v>50</v>
      </c>
      <c r="H6" s="42"/>
      <c r="I6" s="42"/>
      <c r="J6" s="42"/>
      <c r="K6" s="44"/>
    </row>
    <row r="7" spans="1:11" s="30" customFormat="1" ht="13.5" customHeight="1">
      <c r="A7" s="31">
        <v>1</v>
      </c>
      <c r="B7" s="32" t="s">
        <v>34</v>
      </c>
      <c r="C7" s="32"/>
      <c r="D7" s="32"/>
      <c r="E7" s="32"/>
      <c r="F7" s="32"/>
      <c r="G7" s="34" t="s">
        <v>34</v>
      </c>
      <c r="H7" s="39"/>
      <c r="I7" s="32"/>
      <c r="J7" s="32"/>
      <c r="K7" s="33"/>
    </row>
    <row r="8" spans="1:11" ht="13.5" customHeight="1">
      <c r="A8" s="7">
        <v>2</v>
      </c>
      <c r="B8" s="27" t="s">
        <v>35</v>
      </c>
      <c r="C8" s="27"/>
      <c r="D8" s="27"/>
      <c r="E8" s="27"/>
      <c r="F8" s="39"/>
      <c r="G8" s="37" t="s">
        <v>36</v>
      </c>
      <c r="H8" s="39"/>
      <c r="I8" s="39"/>
      <c r="J8" s="39"/>
      <c r="K8" s="25"/>
    </row>
    <row r="9" spans="1:11" ht="13.5" customHeight="1">
      <c r="A9" s="7">
        <v>3</v>
      </c>
      <c r="B9" s="27" t="s">
        <v>36</v>
      </c>
      <c r="C9" s="27"/>
      <c r="D9" s="27"/>
      <c r="E9" s="27"/>
      <c r="F9" s="39"/>
      <c r="G9" s="37" t="s">
        <v>35</v>
      </c>
      <c r="H9" s="39"/>
      <c r="I9" s="39"/>
      <c r="J9" s="39"/>
      <c r="K9" s="25"/>
    </row>
    <row r="10" spans="1:11" ht="13.5" customHeight="1">
      <c r="A10" s="7">
        <v>4</v>
      </c>
      <c r="B10" s="27" t="s">
        <v>37</v>
      </c>
      <c r="C10" s="27"/>
      <c r="D10" s="27"/>
      <c r="E10" s="27"/>
      <c r="F10" s="39"/>
      <c r="G10" s="37" t="s">
        <v>37</v>
      </c>
      <c r="H10" s="39"/>
      <c r="I10" s="39"/>
      <c r="J10" s="39"/>
      <c r="K10" s="25"/>
    </row>
    <row r="11" spans="1:11" ht="13.5" customHeight="1">
      <c r="A11" s="7">
        <v>5</v>
      </c>
      <c r="B11" s="27" t="s">
        <v>38</v>
      </c>
      <c r="C11" s="27"/>
      <c r="D11" s="27"/>
      <c r="E11" s="27"/>
      <c r="F11" s="39"/>
      <c r="G11" s="37" t="s">
        <v>38</v>
      </c>
      <c r="H11" s="39"/>
      <c r="I11" s="39"/>
      <c r="J11" s="39"/>
      <c r="K11" s="25"/>
    </row>
    <row r="12" spans="1:11" ht="13.5" customHeight="1">
      <c r="A12" s="7">
        <v>6</v>
      </c>
      <c r="B12" s="27" t="s">
        <v>39</v>
      </c>
      <c r="C12" s="27"/>
      <c r="D12" s="27"/>
      <c r="E12" s="27"/>
      <c r="F12" s="39"/>
      <c r="G12" s="37" t="s">
        <v>40</v>
      </c>
      <c r="H12" s="39"/>
      <c r="I12" s="39"/>
      <c r="J12" s="39"/>
      <c r="K12" s="25"/>
    </row>
    <row r="13" spans="1:11" ht="13.5" customHeight="1">
      <c r="A13" s="7">
        <v>7</v>
      </c>
      <c r="B13" s="27" t="s">
        <v>40</v>
      </c>
      <c r="C13" s="27"/>
      <c r="D13" s="27"/>
      <c r="E13" s="27"/>
      <c r="F13" s="39"/>
      <c r="G13" s="37" t="s">
        <v>43</v>
      </c>
      <c r="H13" s="39"/>
      <c r="I13" s="39"/>
      <c r="J13" s="39"/>
      <c r="K13" s="25"/>
    </row>
    <row r="14" spans="1:11" ht="13.5" customHeight="1">
      <c r="A14" s="7">
        <v>8</v>
      </c>
      <c r="B14" s="27" t="s">
        <v>41</v>
      </c>
      <c r="C14" s="27"/>
      <c r="D14" s="27"/>
      <c r="E14" s="27"/>
      <c r="F14" s="39"/>
      <c r="G14" s="37" t="s">
        <v>51</v>
      </c>
      <c r="H14" s="39"/>
      <c r="I14" s="39"/>
      <c r="J14" s="39"/>
      <c r="K14" s="25"/>
    </row>
    <row r="15" spans="1:11" ht="13.5" customHeight="1">
      <c r="A15" s="7">
        <v>9</v>
      </c>
      <c r="B15" s="27" t="s">
        <v>42</v>
      </c>
      <c r="C15" s="27"/>
      <c r="D15" s="27"/>
      <c r="E15" s="27"/>
      <c r="F15" s="39"/>
      <c r="G15" s="37" t="s">
        <v>52</v>
      </c>
      <c r="H15" s="39"/>
      <c r="I15" s="39"/>
      <c r="J15" s="39"/>
      <c r="K15" s="25"/>
    </row>
    <row r="16" spans="1:11" ht="13.5" customHeight="1">
      <c r="A16" s="8">
        <v>10</v>
      </c>
      <c r="B16" s="28" t="s">
        <v>43</v>
      </c>
      <c r="C16" s="28"/>
      <c r="D16" s="28"/>
      <c r="E16" s="28"/>
      <c r="F16" s="28"/>
      <c r="G16" s="38" t="s">
        <v>39</v>
      </c>
      <c r="H16" s="28"/>
      <c r="I16" s="28"/>
      <c r="J16" s="28"/>
      <c r="K16" s="29"/>
    </row>
    <row r="17" spans="1:11" s="13" customFormat="1" ht="16.5" customHeight="1">
      <c r="A17" s="9"/>
      <c r="B17" s="46" t="s">
        <v>47</v>
      </c>
      <c r="C17" s="11"/>
      <c r="D17" s="11"/>
      <c r="E17" s="11"/>
      <c r="F17" s="11"/>
      <c r="G17" s="46" t="s">
        <v>54</v>
      </c>
      <c r="H17" s="11"/>
      <c r="I17" s="11"/>
      <c r="J17" s="11"/>
      <c r="K17" s="12"/>
    </row>
    <row r="18" spans="1:11" s="13" customFormat="1" ht="13.5" customHeight="1">
      <c r="A18" s="24"/>
      <c r="B18" s="59" t="s">
        <v>48</v>
      </c>
      <c r="C18" s="57"/>
      <c r="D18" s="57"/>
      <c r="E18" s="57"/>
      <c r="F18" s="57"/>
      <c r="G18" s="59" t="s">
        <v>53</v>
      </c>
      <c r="H18" s="57"/>
      <c r="I18" s="57"/>
      <c r="J18" s="57"/>
      <c r="K18" s="58"/>
    </row>
    <row r="19" spans="1:11" s="13" customFormat="1" ht="13.5" customHeight="1">
      <c r="A19" s="41"/>
      <c r="B19" s="43" t="s">
        <v>74</v>
      </c>
      <c r="C19" s="42"/>
      <c r="D19" s="42"/>
      <c r="E19" s="42"/>
      <c r="F19" s="42"/>
      <c r="G19" s="43" t="s">
        <v>73</v>
      </c>
      <c r="H19" s="42"/>
      <c r="I19" s="42"/>
      <c r="J19" s="42"/>
      <c r="K19" s="4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6" max="6" width="14.8515625" style="0" customWidth="1"/>
    <col min="11" max="11" width="13.8515625" style="0" customWidth="1"/>
    <col min="13" max="13" width="25.8515625" style="0" customWidth="1"/>
  </cols>
  <sheetData>
    <row r="1" s="13" customFormat="1" ht="15">
      <c r="A1" s="13" t="s">
        <v>67</v>
      </c>
    </row>
    <row r="4" spans="1:11" ht="15">
      <c r="A4" s="9" t="s">
        <v>44</v>
      </c>
      <c r="B4" s="11" t="s">
        <v>45</v>
      </c>
      <c r="C4" s="11"/>
      <c r="D4" s="11"/>
      <c r="E4" s="11"/>
      <c r="F4" s="11"/>
      <c r="G4" s="22" t="s">
        <v>49</v>
      </c>
      <c r="H4" s="11"/>
      <c r="I4" s="11"/>
      <c r="J4" s="11"/>
      <c r="K4" s="12"/>
    </row>
    <row r="5" spans="1:11" ht="15">
      <c r="A5" s="41"/>
      <c r="B5" s="42" t="s">
        <v>46</v>
      </c>
      <c r="C5" s="42"/>
      <c r="D5" s="42"/>
      <c r="E5" s="42"/>
      <c r="F5" s="42"/>
      <c r="G5" s="23" t="s">
        <v>50</v>
      </c>
      <c r="H5" s="47"/>
      <c r="I5" s="47"/>
      <c r="J5" s="47"/>
      <c r="K5" s="48"/>
    </row>
    <row r="6" spans="1:11" ht="15">
      <c r="A6" s="31">
        <v>1</v>
      </c>
      <c r="B6" s="49" t="s">
        <v>55</v>
      </c>
      <c r="C6" s="32"/>
      <c r="D6" s="32"/>
      <c r="E6" s="32"/>
      <c r="F6" s="32"/>
      <c r="G6" s="52" t="s">
        <v>59</v>
      </c>
      <c r="H6" s="2"/>
      <c r="I6" s="40"/>
      <c r="J6" s="40"/>
      <c r="K6" s="51"/>
    </row>
    <row r="7" spans="1:11" ht="15">
      <c r="A7" s="7">
        <v>2</v>
      </c>
      <c r="B7" s="50" t="s">
        <v>56</v>
      </c>
      <c r="C7" s="39"/>
      <c r="D7" s="39"/>
      <c r="E7" s="39"/>
      <c r="F7" s="39"/>
      <c r="G7" s="53" t="s">
        <v>55</v>
      </c>
      <c r="H7" s="55"/>
      <c r="I7" s="55"/>
      <c r="J7" s="55"/>
      <c r="K7" s="25"/>
    </row>
    <row r="8" spans="1:11" ht="15">
      <c r="A8" s="7">
        <v>3</v>
      </c>
      <c r="B8" s="50" t="s">
        <v>57</v>
      </c>
      <c r="C8" s="39"/>
      <c r="D8" s="39"/>
      <c r="E8" s="39"/>
      <c r="F8" s="39"/>
      <c r="G8" s="53" t="s">
        <v>36</v>
      </c>
      <c r="H8" s="55"/>
      <c r="I8" s="55"/>
      <c r="J8" s="55"/>
      <c r="K8" s="25"/>
    </row>
    <row r="9" spans="1:11" ht="15">
      <c r="A9" s="7">
        <v>4</v>
      </c>
      <c r="B9" s="50" t="s">
        <v>58</v>
      </c>
      <c r="C9" s="39"/>
      <c r="D9" s="39"/>
      <c r="E9" s="39"/>
      <c r="F9" s="39"/>
      <c r="G9" s="53" t="s">
        <v>58</v>
      </c>
      <c r="H9" s="55"/>
      <c r="I9" s="55"/>
      <c r="J9" s="55"/>
      <c r="K9" s="25"/>
    </row>
    <row r="10" spans="1:11" ht="15">
      <c r="A10" s="7">
        <v>5</v>
      </c>
      <c r="B10" s="50" t="s">
        <v>59</v>
      </c>
      <c r="C10" s="39"/>
      <c r="D10" s="39"/>
      <c r="E10" s="39"/>
      <c r="F10" s="39"/>
      <c r="G10" s="53" t="s">
        <v>57</v>
      </c>
      <c r="H10" s="55"/>
      <c r="I10" s="55"/>
      <c r="J10" s="55"/>
      <c r="K10" s="25"/>
    </row>
    <row r="11" spans="1:11" ht="15">
      <c r="A11" s="7">
        <v>6</v>
      </c>
      <c r="B11" s="50" t="s">
        <v>36</v>
      </c>
      <c r="C11" s="39"/>
      <c r="D11" s="39"/>
      <c r="E11" s="39"/>
      <c r="F11" s="39"/>
      <c r="G11" s="34" t="s">
        <v>34</v>
      </c>
      <c r="H11" s="55"/>
      <c r="I11" s="55"/>
      <c r="J11" s="55"/>
      <c r="K11" s="25"/>
    </row>
    <row r="12" spans="1:11" ht="15">
      <c r="A12" s="7">
        <v>7</v>
      </c>
      <c r="B12" s="50" t="s">
        <v>60</v>
      </c>
      <c r="C12" s="39"/>
      <c r="D12" s="39"/>
      <c r="E12" s="39"/>
      <c r="F12" s="39"/>
      <c r="G12" s="53" t="s">
        <v>60</v>
      </c>
      <c r="H12" s="55"/>
      <c r="I12" s="55"/>
      <c r="J12" s="55"/>
      <c r="K12" s="25"/>
    </row>
    <row r="13" spans="1:11" ht="15">
      <c r="A13" s="7">
        <v>8</v>
      </c>
      <c r="B13" s="34" t="s">
        <v>34</v>
      </c>
      <c r="C13" s="39"/>
      <c r="D13" s="39"/>
      <c r="E13" s="39"/>
      <c r="F13" s="39"/>
      <c r="G13" s="53" t="s">
        <v>61</v>
      </c>
      <c r="H13" s="55"/>
      <c r="I13" s="55"/>
      <c r="J13" s="55"/>
      <c r="K13" s="25"/>
    </row>
    <row r="14" spans="1:11" ht="15">
      <c r="A14" s="7">
        <v>9</v>
      </c>
      <c r="B14" s="50" t="s">
        <v>61</v>
      </c>
      <c r="C14" s="39"/>
      <c r="D14" s="39"/>
      <c r="E14" s="39"/>
      <c r="F14" s="39"/>
      <c r="G14" s="53" t="s">
        <v>64</v>
      </c>
      <c r="H14" s="55"/>
      <c r="I14" s="55"/>
      <c r="J14" s="55"/>
      <c r="K14" s="25"/>
    </row>
    <row r="15" spans="1:11" ht="15">
      <c r="A15" s="8">
        <v>10</v>
      </c>
      <c r="B15" s="50" t="s">
        <v>35</v>
      </c>
      <c r="C15" s="28"/>
      <c r="D15" s="28"/>
      <c r="E15" s="28"/>
      <c r="F15" s="28"/>
      <c r="G15" s="54" t="s">
        <v>35</v>
      </c>
      <c r="H15" s="28"/>
      <c r="I15" s="28"/>
      <c r="J15" s="28"/>
      <c r="K15" s="29"/>
    </row>
    <row r="16" spans="1:11" ht="15">
      <c r="A16" s="9"/>
      <c r="B16" s="45" t="s">
        <v>62</v>
      </c>
      <c r="C16" s="11"/>
      <c r="D16" s="11"/>
      <c r="E16" s="11"/>
      <c r="F16" s="11"/>
      <c r="G16" s="46" t="s">
        <v>66</v>
      </c>
      <c r="H16" s="11"/>
      <c r="I16" s="11"/>
      <c r="J16" s="11"/>
      <c r="K16" s="12"/>
    </row>
    <row r="17" spans="1:11" ht="15">
      <c r="A17" s="24"/>
      <c r="B17" s="59" t="s">
        <v>63</v>
      </c>
      <c r="C17" s="57"/>
      <c r="D17" s="57"/>
      <c r="E17" s="57"/>
      <c r="F17" s="57"/>
      <c r="G17" s="59" t="s">
        <v>65</v>
      </c>
      <c r="H17" s="57"/>
      <c r="I17" s="57"/>
      <c r="J17" s="57"/>
      <c r="K17" s="58"/>
    </row>
    <row r="18" spans="1:11" ht="15">
      <c r="A18" s="41"/>
      <c r="B18" s="42" t="s">
        <v>71</v>
      </c>
      <c r="C18" s="42"/>
      <c r="D18" s="42"/>
      <c r="E18" s="42"/>
      <c r="F18" s="42"/>
      <c r="G18" s="43" t="s">
        <v>72</v>
      </c>
      <c r="H18" s="42"/>
      <c r="I18" s="42"/>
      <c r="J18" s="42"/>
      <c r="K18" s="4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delano</dc:creator>
  <cp:keywords/>
  <dc:description/>
  <cp:lastModifiedBy>delano</cp:lastModifiedBy>
  <cp:lastPrinted>2018-12-17T12:14:19Z</cp:lastPrinted>
  <dcterms:created xsi:type="dcterms:W3CDTF">2018-12-14T15:40:39Z</dcterms:created>
  <dcterms:modified xsi:type="dcterms:W3CDTF">2018-12-17T14:06:22Z</dcterms:modified>
  <cp:category/>
  <cp:version/>
  <cp:contentType/>
  <cp:contentStatus/>
</cp:coreProperties>
</file>